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165" windowWidth="12090" windowHeight="9150"/>
  </bookViews>
  <sheets>
    <sheet name="СБР" sheetId="2" r:id="rId1"/>
  </sheets>
  <definedNames>
    <definedName name="BFT_Print_Titles" localSheetId="0">СБР!$10:$12</definedName>
    <definedName name="LAST_CELL" localSheetId="0">СБР!$J$85</definedName>
  </definedNames>
  <calcPr calcId="144525"/>
</workbook>
</file>

<file path=xl/calcChain.xml><?xml version="1.0" encoding="utf-8"?>
<calcChain xmlns="http://schemas.openxmlformats.org/spreadsheetml/2006/main">
  <c r="A73" i="2" l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51" i="2"/>
  <c r="A52" i="2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17" i="2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15" i="2" l="1"/>
  <c r="A16" i="2" s="1"/>
  <c r="H70" i="2" l="1"/>
  <c r="I70" i="2"/>
  <c r="G70" i="2"/>
  <c r="H85" i="2"/>
  <c r="I85" i="2"/>
  <c r="G85" i="2"/>
  <c r="H12" i="2" l="1"/>
  <c r="I12" i="2"/>
  <c r="G12" i="2"/>
  <c r="A71" i="2" l="1"/>
  <c r="A72" i="2" s="1"/>
</calcChain>
</file>

<file path=xl/sharedStrings.xml><?xml version="1.0" encoding="utf-8"?>
<sst xmlns="http://schemas.openxmlformats.org/spreadsheetml/2006/main" count="388" uniqueCount="130">
  <si>
    <t/>
  </si>
  <si>
    <t>Единица измерения:</t>
  </si>
  <si>
    <t>руб.</t>
  </si>
  <si>
    <t>КБК</t>
  </si>
  <si>
    <t>7</t>
  </si>
  <si>
    <t>КВСР</t>
  </si>
  <si>
    <t>1</t>
  </si>
  <si>
    <t>КФСР</t>
  </si>
  <si>
    <t>2</t>
  </si>
  <si>
    <t>КЦСР</t>
  </si>
  <si>
    <t>3</t>
  </si>
  <si>
    <t>КВР</t>
  </si>
  <si>
    <t>4</t>
  </si>
  <si>
    <t>5</t>
  </si>
  <si>
    <t>6</t>
  </si>
  <si>
    <t>ВСЕГО:</t>
  </si>
  <si>
    <t>006</t>
  </si>
  <si>
    <t>0104</t>
  </si>
  <si>
    <t>9130100040</t>
  </si>
  <si>
    <t>121</t>
  </si>
  <si>
    <t>122</t>
  </si>
  <si>
    <t>129</t>
  </si>
  <si>
    <t>242</t>
  </si>
  <si>
    <t>243</t>
  </si>
  <si>
    <t>244</t>
  </si>
  <si>
    <t>247</t>
  </si>
  <si>
    <t>852</t>
  </si>
  <si>
    <t>9130160600</t>
  </si>
  <si>
    <t>540</t>
  </si>
  <si>
    <t>9130160650</t>
  </si>
  <si>
    <t>9180100080</t>
  </si>
  <si>
    <t>0106</t>
  </si>
  <si>
    <t>9130160640</t>
  </si>
  <si>
    <t>0111</t>
  </si>
  <si>
    <t>9990110050</t>
  </si>
  <si>
    <t>870</t>
  </si>
  <si>
    <t>0113</t>
  </si>
  <si>
    <t>9290100030</t>
  </si>
  <si>
    <t>853</t>
  </si>
  <si>
    <t>0203</t>
  </si>
  <si>
    <t>9990151180</t>
  </si>
  <si>
    <t>0310</t>
  </si>
  <si>
    <t>0840111570</t>
  </si>
  <si>
    <t>0840211620</t>
  </si>
  <si>
    <t>0314</t>
  </si>
  <si>
    <t>0840313290</t>
  </si>
  <si>
    <t>9130171340</t>
  </si>
  <si>
    <t>0408</t>
  </si>
  <si>
    <t>9990160680</t>
  </si>
  <si>
    <t>0409</t>
  </si>
  <si>
    <t>1040110100</t>
  </si>
  <si>
    <t>1040110110</t>
  </si>
  <si>
    <t>1040213530</t>
  </si>
  <si>
    <t>10801S4200</t>
  </si>
  <si>
    <t>15401S4660</t>
  </si>
  <si>
    <t>9990110160</t>
  </si>
  <si>
    <t>0412</t>
  </si>
  <si>
    <t>9990110350</t>
  </si>
  <si>
    <t>9990110360</t>
  </si>
  <si>
    <t>9990110400</t>
  </si>
  <si>
    <t>9990160670</t>
  </si>
  <si>
    <t>0501</t>
  </si>
  <si>
    <t>061F36748S</t>
  </si>
  <si>
    <t>412</t>
  </si>
  <si>
    <t>9990113770</t>
  </si>
  <si>
    <t>9990196010</t>
  </si>
  <si>
    <t>0502</t>
  </si>
  <si>
    <t>1140113200</t>
  </si>
  <si>
    <t>9990110630</t>
  </si>
  <si>
    <t>0503</t>
  </si>
  <si>
    <t>1240113280</t>
  </si>
  <si>
    <t>1240213320</t>
  </si>
  <si>
    <t>1440113180</t>
  </si>
  <si>
    <t>1940114790</t>
  </si>
  <si>
    <t>19801S4790</t>
  </si>
  <si>
    <t>2540114310</t>
  </si>
  <si>
    <t>25801S4310</t>
  </si>
  <si>
    <t>2740114750</t>
  </si>
  <si>
    <t>2740115550</t>
  </si>
  <si>
    <t>0801</t>
  </si>
  <si>
    <t>0740400160</t>
  </si>
  <si>
    <t>111</t>
  </si>
  <si>
    <t>119</t>
  </si>
  <si>
    <t>851</t>
  </si>
  <si>
    <t>07404S0360</t>
  </si>
  <si>
    <t>07404S4840</t>
  </si>
  <si>
    <t>1001</t>
  </si>
  <si>
    <t>9990103080</t>
  </si>
  <si>
    <t>321</t>
  </si>
  <si>
    <t>1105</t>
  </si>
  <si>
    <t>0440113300</t>
  </si>
  <si>
    <t>9999</t>
  </si>
  <si>
    <t>0000000000</t>
  </si>
  <si>
    <t>000</t>
  </si>
  <si>
    <t>Администрация Рябовского городского поселения Тосненского района Ленинградской области</t>
  </si>
  <si>
    <t>2023 год</t>
  </si>
  <si>
    <t>2024 год</t>
  </si>
  <si>
    <t>УТВЕРЖДАЮ:</t>
  </si>
  <si>
    <t>Глава администрации Рябовского городского поселения 
Тосненского района Ленинградской области</t>
  </si>
  <si>
    <t>Р.В. Соколов</t>
  </si>
  <si>
    <t>№ п/п</t>
  </si>
  <si>
    <t>Наименование показателя</t>
  </si>
  <si>
    <t>8</t>
  </si>
  <si>
    <t>9</t>
  </si>
  <si>
    <t>Администрация Рябовского городского поселения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</si>
  <si>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</si>
  <si>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</si>
  <si>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</si>
  <si>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</si>
  <si>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</si>
  <si>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</si>
  <si>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Уплата прочих налогов, сборов</t>
  </si>
  <si>
    <t>Иные межбюджетные трансферты</t>
  </si>
  <si>
    <t>Резервные средства</t>
  </si>
  <si>
    <t>Уплата иных платежей</t>
  </si>
  <si>
    <t>Бюджетные инвестиции на приобретение объектов недвижимого имущества в государственную (муниципальную) собственность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</si>
  <si>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</si>
  <si>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</si>
  <si>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в целях капитального ремонта государственного (муниципального) имущества</t>
  </si>
  <si>
    <t>Уплата налога на имущество организаций и земельного налога</t>
  </si>
  <si>
    <t>Пособия, компенсации и иные социальные выплаты гражданам, кроме публичных нормативных обязательств</t>
  </si>
  <si>
    <t>МКУК "Пельгорский ДК"</t>
  </si>
  <si>
    <t>0640114860</t>
  </si>
  <si>
    <t>061F367483</t>
  </si>
  <si>
    <t>061F367484</t>
  </si>
  <si>
    <t>01.01.2023</t>
  </si>
  <si>
    <t>Сводная бюджетная роспись бюджета Рябовского городского поселения Тосненского  района Ленинградской области на 2023 год и на плановый период 2024-2025 годов</t>
  </si>
  <si>
    <t>2025 год</t>
  </si>
  <si>
    <t>9130160610</t>
  </si>
  <si>
    <t>12401S4840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</si>
</sst>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2" x14ac:knownFonts="1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 Cyr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/>
    </xf>
    <xf numFmtId="4" fontId="1" fillId="0" borderId="4" xfId="0" applyNumberFormat="1" applyFont="1" applyBorder="1" applyAlignment="1" applyProtection="1">
      <alignment horizontal="right"/>
    </xf>
    <xf numFmtId="49" fontId="6" fillId="0" borderId="6" xfId="0" applyNumberFormat="1" applyFont="1" applyBorder="1" applyAlignment="1" applyProtection="1">
      <alignment horizontal="center" vertical="top" wrapText="1"/>
    </xf>
    <xf numFmtId="4" fontId="6" fillId="0" borderId="6" xfId="0" applyNumberFormat="1" applyFont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/>
    <xf numFmtId="164" fontId="7" fillId="0" borderId="0" xfId="0" applyNumberFormat="1" applyFont="1" applyFill="1" applyAlignment="1"/>
    <xf numFmtId="0" fontId="7" fillId="0" borderId="0" xfId="0" applyFont="1"/>
    <xf numFmtId="0" fontId="7" fillId="0" borderId="0" xfId="0" applyFont="1" applyBorder="1"/>
    <xf numFmtId="0" fontId="7" fillId="0" borderId="1" xfId="0" applyFont="1" applyFill="1" applyBorder="1" applyAlignment="1"/>
    <xf numFmtId="49" fontId="7" fillId="0" borderId="0" xfId="0" applyNumberFormat="1" applyFont="1" applyFill="1" applyAlignment="1"/>
    <xf numFmtId="0" fontId="4" fillId="0" borderId="7" xfId="0" applyFont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center" vertical="center" wrapText="1"/>
    </xf>
    <xf numFmtId="0" fontId="0" fillId="0" borderId="4" xfId="0" applyBorder="1"/>
    <xf numFmtId="4" fontId="6" fillId="0" borderId="6" xfId="0" applyNumberFormat="1" applyFont="1" applyBorder="1" applyAlignment="1" applyProtection="1">
      <alignment horizontal="right" vertical="center" wrapText="1"/>
    </xf>
    <xf numFmtId="0" fontId="9" fillId="0" borderId="4" xfId="0" applyFont="1" applyBorder="1" applyAlignment="1">
      <alignment vertical="center"/>
    </xf>
    <xf numFmtId="4" fontId="10" fillId="0" borderId="4" xfId="0" applyNumberFormat="1" applyFont="1" applyBorder="1" applyAlignment="1" applyProtection="1">
      <alignment horizontal="right" vertical="center" wrapText="1"/>
    </xf>
    <xf numFmtId="4" fontId="10" fillId="0" borderId="6" xfId="0" applyNumberFormat="1" applyFont="1" applyBorder="1" applyAlignment="1" applyProtection="1">
      <alignment horizontal="right" vertical="center" wrapText="1"/>
    </xf>
    <xf numFmtId="1" fontId="6" fillId="0" borderId="6" xfId="0" applyNumberFormat="1" applyFont="1" applyBorder="1" applyAlignment="1" applyProtection="1">
      <alignment horizontal="center" vertical="center" wrapText="1"/>
    </xf>
    <xf numFmtId="4" fontId="6" fillId="0" borderId="6" xfId="0" applyNumberFormat="1" applyFont="1" applyFill="1" applyBorder="1" applyAlignment="1" applyProtection="1">
      <alignment horizontal="right" vertical="center" wrapText="1"/>
    </xf>
    <xf numFmtId="4" fontId="6" fillId="0" borderId="6" xfId="0" applyNumberFormat="1" applyFont="1" applyFill="1" applyBorder="1" applyAlignment="1" applyProtection="1">
      <alignment horizontal="right" vertical="top" wrapText="1"/>
    </xf>
    <xf numFmtId="4" fontId="4" fillId="0" borderId="7" xfId="0" applyNumberFormat="1" applyFont="1" applyBorder="1" applyAlignment="1" applyProtection="1">
      <alignment horizontal="center" vertical="center"/>
    </xf>
    <xf numFmtId="0" fontId="6" fillId="0" borderId="0" xfId="0" applyFont="1" applyBorder="1"/>
    <xf numFmtId="0" fontId="6" fillId="0" borderId="0" xfId="0" applyFont="1"/>
    <xf numFmtId="49" fontId="6" fillId="0" borderId="5" xfId="0" applyNumberFormat="1" applyFont="1" applyBorder="1" applyAlignment="1" applyProtection="1"/>
    <xf numFmtId="4" fontId="6" fillId="0" borderId="0" xfId="0" applyNumberFormat="1" applyFont="1"/>
    <xf numFmtId="0" fontId="0" fillId="0" borderId="0" xfId="0" applyFill="1" applyBorder="1"/>
    <xf numFmtId="0" fontId="0" fillId="0" borderId="0" xfId="0" applyFill="1"/>
    <xf numFmtId="49" fontId="1" fillId="0" borderId="4" xfId="0" applyNumberFormat="1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left" vertical="center" wrapText="1"/>
    </xf>
    <xf numFmtId="49" fontId="10" fillId="0" borderId="6" xfId="0" applyNumberFormat="1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49" fontId="1" fillId="0" borderId="4" xfId="0" applyNumberFormat="1" applyFont="1" applyBorder="1" applyAlignment="1" applyProtection="1">
      <alignment horizontal="left"/>
    </xf>
    <xf numFmtId="164" fontId="7" fillId="0" borderId="0" xfId="0" applyNumberFormat="1" applyFont="1" applyFill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1" fillId="0" borderId="0" xfId="0" applyFont="1"/>
    <xf numFmtId="4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tabSelected="1" zoomScale="75" zoomScaleNormal="75" workbookViewId="0">
      <selection activeCell="A72" sqref="A72:A84"/>
    </sheetView>
  </sheetViews>
  <sheetFormatPr defaultRowHeight="12.75" customHeight="1" x14ac:dyDescent="0.2"/>
  <cols>
    <col min="1" max="1" width="3.7109375" customWidth="1"/>
    <col min="2" max="2" width="65.85546875" style="35" customWidth="1"/>
    <col min="3" max="3" width="7" customWidth="1"/>
    <col min="4" max="4" width="7.85546875" customWidth="1"/>
    <col min="5" max="5" width="11.7109375" customWidth="1"/>
    <col min="6" max="6" width="6" customWidth="1"/>
    <col min="7" max="7" width="12" style="53" customWidth="1"/>
    <col min="8" max="8" width="12.7109375" style="53" customWidth="1"/>
    <col min="9" max="9" width="13.140625" style="53" customWidth="1"/>
    <col min="10" max="10" width="16.85546875" style="31" customWidth="1"/>
    <col min="11" max="11" width="14.5703125" customWidth="1"/>
  </cols>
  <sheetData>
    <row r="1" spans="1:11" s="13" customFormat="1" x14ac:dyDescent="0.2">
      <c r="B1" s="34"/>
      <c r="C1" s="11"/>
      <c r="D1" s="12"/>
      <c r="E1" s="1"/>
      <c r="F1" s="1"/>
      <c r="G1" s="14" t="s">
        <v>97</v>
      </c>
      <c r="H1" s="15"/>
      <c r="I1" s="16"/>
      <c r="J1" s="30"/>
    </row>
    <row r="2" spans="1:11" s="13" customFormat="1" ht="52.5" customHeight="1" x14ac:dyDescent="0.2">
      <c r="B2" s="34"/>
      <c r="C2" s="2"/>
      <c r="E2" s="3"/>
      <c r="F2" s="3"/>
      <c r="G2" s="41" t="s">
        <v>98</v>
      </c>
      <c r="H2" s="41"/>
      <c r="I2" s="41"/>
      <c r="J2" s="30"/>
    </row>
    <row r="3" spans="1:11" ht="25.5" customHeight="1" x14ac:dyDescent="0.2">
      <c r="G3" s="17"/>
      <c r="H3" s="17"/>
      <c r="I3" s="14" t="s">
        <v>99</v>
      </c>
    </row>
    <row r="4" spans="1:11" ht="12.75" customHeight="1" x14ac:dyDescent="0.2">
      <c r="G4" s="18" t="s">
        <v>125</v>
      </c>
      <c r="H4" s="15"/>
      <c r="I4" s="16"/>
    </row>
    <row r="5" spans="1:11" ht="33.75" customHeight="1" x14ac:dyDescent="0.2">
      <c r="A5" s="46" t="s">
        <v>126</v>
      </c>
      <c r="B5" s="46"/>
      <c r="C5" s="46"/>
      <c r="D5" s="46"/>
      <c r="E5" s="46"/>
      <c r="F5" s="46"/>
      <c r="G5" s="46"/>
      <c r="H5" s="46"/>
      <c r="I5" s="46"/>
    </row>
    <row r="6" spans="1:11" ht="12.75" customHeight="1" x14ac:dyDescent="0.2">
      <c r="A6" s="47" t="s">
        <v>94</v>
      </c>
      <c r="B6" s="47"/>
      <c r="C6" s="47"/>
      <c r="D6" s="47"/>
      <c r="E6" s="47"/>
      <c r="F6" s="47"/>
      <c r="G6" s="47"/>
      <c r="H6" s="47"/>
      <c r="I6" s="47"/>
    </row>
    <row r="7" spans="1:11" x14ac:dyDescent="0.2">
      <c r="A7" s="48" t="s">
        <v>1</v>
      </c>
      <c r="B7" s="48"/>
      <c r="C7" s="10" t="s">
        <v>2</v>
      </c>
      <c r="D7" s="19"/>
      <c r="E7" s="19"/>
      <c r="F7" s="19"/>
      <c r="G7" s="19"/>
      <c r="H7" s="29"/>
      <c r="I7" s="19"/>
    </row>
    <row r="8" spans="1:11" ht="9.9499999999999993" customHeight="1" x14ac:dyDescent="0.2"/>
    <row r="9" spans="1:11" ht="9.9499999999999993" customHeight="1" x14ac:dyDescent="0.2">
      <c r="A9" s="42" t="s">
        <v>100</v>
      </c>
      <c r="B9" s="44" t="s">
        <v>101</v>
      </c>
      <c r="C9" s="49" t="s">
        <v>3</v>
      </c>
      <c r="D9" s="50"/>
      <c r="E9" s="50"/>
      <c r="F9" s="50"/>
      <c r="G9" s="51" t="s">
        <v>95</v>
      </c>
      <c r="H9" s="51" t="s">
        <v>96</v>
      </c>
      <c r="I9" s="51" t="s">
        <v>127</v>
      </c>
      <c r="J9" s="32"/>
    </row>
    <row r="10" spans="1:11" ht="9.9499999999999993" customHeight="1" x14ac:dyDescent="0.2">
      <c r="A10" s="43"/>
      <c r="B10" s="45"/>
      <c r="C10" s="4" t="s">
        <v>5</v>
      </c>
      <c r="D10" s="4" t="s">
        <v>7</v>
      </c>
      <c r="E10" s="4" t="s">
        <v>9</v>
      </c>
      <c r="F10" s="4" t="s">
        <v>11</v>
      </c>
      <c r="G10" s="52"/>
      <c r="H10" s="52"/>
      <c r="I10" s="52"/>
      <c r="J10" s="32"/>
    </row>
    <row r="11" spans="1:11" ht="9.9499999999999993" customHeight="1" x14ac:dyDescent="0.2">
      <c r="A11" s="5" t="s">
        <v>6</v>
      </c>
      <c r="B11" s="36" t="s">
        <v>8</v>
      </c>
      <c r="C11" s="5" t="s">
        <v>10</v>
      </c>
      <c r="D11" s="5" t="s">
        <v>12</v>
      </c>
      <c r="E11" s="5" t="s">
        <v>13</v>
      </c>
      <c r="F11" s="5" t="s">
        <v>14</v>
      </c>
      <c r="G11" s="5" t="s">
        <v>4</v>
      </c>
      <c r="H11" s="5" t="s">
        <v>102</v>
      </c>
      <c r="I11" s="5" t="s">
        <v>103</v>
      </c>
      <c r="J11" s="32"/>
    </row>
    <row r="12" spans="1:11" ht="9.9499999999999993" customHeight="1" x14ac:dyDescent="0.2">
      <c r="A12" s="40" t="s">
        <v>15</v>
      </c>
      <c r="B12" s="40"/>
      <c r="C12" s="21"/>
      <c r="D12" s="6" t="s">
        <v>0</v>
      </c>
      <c r="E12" s="6"/>
      <c r="F12" s="6"/>
      <c r="G12" s="7">
        <f>G70+G85</f>
        <v>81536359.042109996</v>
      </c>
      <c r="H12" s="7">
        <f>H70+H85</f>
        <v>44566837</v>
      </c>
      <c r="I12" s="7">
        <f t="shared" ref="I12" si="0">I70+I85</f>
        <v>33070858</v>
      </c>
      <c r="K12" s="31"/>
    </row>
    <row r="13" spans="1:11" ht="9.9499999999999993" customHeight="1" x14ac:dyDescent="0.2">
      <c r="A13" s="20" t="s">
        <v>6</v>
      </c>
      <c r="B13" s="37" t="s">
        <v>104</v>
      </c>
      <c r="C13" s="8" t="s">
        <v>16</v>
      </c>
      <c r="D13" s="8" t="s">
        <v>91</v>
      </c>
      <c r="E13" s="8" t="s">
        <v>92</v>
      </c>
      <c r="F13" s="8" t="s">
        <v>93</v>
      </c>
      <c r="G13" s="9">
        <v>0</v>
      </c>
      <c r="H13" s="9">
        <v>800000</v>
      </c>
      <c r="I13" s="9">
        <v>1600000</v>
      </c>
    </row>
    <row r="14" spans="1:11" ht="9.9499999999999993" customHeight="1" x14ac:dyDescent="0.2">
      <c r="A14" s="20" t="s">
        <v>8</v>
      </c>
      <c r="B14" s="37" t="s">
        <v>105</v>
      </c>
      <c r="C14" s="8" t="s">
        <v>16</v>
      </c>
      <c r="D14" s="8" t="s">
        <v>17</v>
      </c>
      <c r="E14" s="8" t="s">
        <v>18</v>
      </c>
      <c r="F14" s="8" t="s">
        <v>19</v>
      </c>
      <c r="G14" s="9">
        <v>5669500</v>
      </c>
      <c r="H14" s="9">
        <v>6000000</v>
      </c>
      <c r="I14" s="9">
        <v>6000000</v>
      </c>
      <c r="J14" s="33"/>
      <c r="K14" s="33"/>
    </row>
    <row r="15" spans="1:11" ht="21.75" customHeight="1" x14ac:dyDescent="0.2">
      <c r="A15" s="26">
        <f>A14+1</f>
        <v>3</v>
      </c>
      <c r="B15" s="37" t="s">
        <v>106</v>
      </c>
      <c r="C15" s="20" t="s">
        <v>16</v>
      </c>
      <c r="D15" s="20" t="s">
        <v>17</v>
      </c>
      <c r="E15" s="20" t="s">
        <v>18</v>
      </c>
      <c r="F15" s="20" t="s">
        <v>20</v>
      </c>
      <c r="G15" s="22">
        <v>1000</v>
      </c>
      <c r="H15" s="22">
        <v>1000</v>
      </c>
      <c r="I15" s="22">
        <v>1000</v>
      </c>
    </row>
    <row r="16" spans="1:11" ht="23.25" customHeight="1" x14ac:dyDescent="0.2">
      <c r="A16" s="26">
        <f t="shared" ref="A16:A79" si="1">A15+1</f>
        <v>4</v>
      </c>
      <c r="B16" s="37" t="s">
        <v>107</v>
      </c>
      <c r="C16" s="20" t="s">
        <v>16</v>
      </c>
      <c r="D16" s="20" t="s">
        <v>17</v>
      </c>
      <c r="E16" s="20" t="s">
        <v>18</v>
      </c>
      <c r="F16" s="20" t="s">
        <v>21</v>
      </c>
      <c r="G16" s="22">
        <v>1706149</v>
      </c>
      <c r="H16" s="22">
        <v>1812000</v>
      </c>
      <c r="I16" s="22">
        <v>1812000</v>
      </c>
    </row>
    <row r="17" spans="1:10" ht="9.9499999999999993" customHeight="1" x14ac:dyDescent="0.2">
      <c r="A17" s="26">
        <f t="shared" si="1"/>
        <v>5</v>
      </c>
      <c r="B17" s="37" t="s">
        <v>108</v>
      </c>
      <c r="C17" s="8" t="s">
        <v>16</v>
      </c>
      <c r="D17" s="8" t="s">
        <v>17</v>
      </c>
      <c r="E17" s="8" t="s">
        <v>18</v>
      </c>
      <c r="F17" s="8" t="s">
        <v>22</v>
      </c>
      <c r="G17" s="9">
        <v>347000</v>
      </c>
      <c r="H17" s="9">
        <v>347000</v>
      </c>
      <c r="I17" s="9">
        <v>347000</v>
      </c>
    </row>
    <row r="18" spans="1:10" ht="9.9499999999999993" customHeight="1" x14ac:dyDescent="0.2">
      <c r="A18" s="26">
        <f t="shared" si="1"/>
        <v>6</v>
      </c>
      <c r="B18" s="37" t="s">
        <v>109</v>
      </c>
      <c r="C18" s="8" t="s">
        <v>16</v>
      </c>
      <c r="D18" s="8" t="s">
        <v>17</v>
      </c>
      <c r="E18" s="8" t="s">
        <v>18</v>
      </c>
      <c r="F18" s="8" t="s">
        <v>24</v>
      </c>
      <c r="G18" s="9">
        <v>477000</v>
      </c>
      <c r="H18" s="9">
        <v>477000</v>
      </c>
      <c r="I18" s="9">
        <v>477000</v>
      </c>
    </row>
    <row r="19" spans="1:10" ht="9.9499999999999993" customHeight="1" x14ac:dyDescent="0.2">
      <c r="A19" s="26">
        <f t="shared" si="1"/>
        <v>7</v>
      </c>
      <c r="B19" s="37" t="s">
        <v>110</v>
      </c>
      <c r="C19" s="8" t="s">
        <v>16</v>
      </c>
      <c r="D19" s="8" t="s">
        <v>17</v>
      </c>
      <c r="E19" s="8" t="s">
        <v>18</v>
      </c>
      <c r="F19" s="8" t="s">
        <v>25</v>
      </c>
      <c r="G19" s="9">
        <v>196000</v>
      </c>
      <c r="H19" s="9">
        <v>196000</v>
      </c>
      <c r="I19" s="9">
        <v>196000</v>
      </c>
    </row>
    <row r="20" spans="1:10" ht="9.9499999999999993" customHeight="1" x14ac:dyDescent="0.2">
      <c r="A20" s="26">
        <f t="shared" si="1"/>
        <v>8</v>
      </c>
      <c r="B20" s="37" t="s">
        <v>114</v>
      </c>
      <c r="C20" s="8" t="s">
        <v>16</v>
      </c>
      <c r="D20" s="8" t="s">
        <v>17</v>
      </c>
      <c r="E20" s="8" t="s">
        <v>18</v>
      </c>
      <c r="F20" s="8" t="s">
        <v>38</v>
      </c>
      <c r="G20" s="9">
        <v>3000</v>
      </c>
      <c r="H20" s="9">
        <v>3000</v>
      </c>
      <c r="I20" s="9">
        <v>3000</v>
      </c>
    </row>
    <row r="21" spans="1:10" ht="9.9499999999999993" customHeight="1" x14ac:dyDescent="0.2">
      <c r="A21" s="26">
        <f t="shared" si="1"/>
        <v>9</v>
      </c>
      <c r="B21" s="37" t="s">
        <v>112</v>
      </c>
      <c r="C21" s="8" t="s">
        <v>16</v>
      </c>
      <c r="D21" s="8" t="s">
        <v>17</v>
      </c>
      <c r="E21" s="8" t="s">
        <v>27</v>
      </c>
      <c r="F21" s="8" t="s">
        <v>28</v>
      </c>
      <c r="G21" s="9">
        <v>327700</v>
      </c>
      <c r="H21" s="9">
        <v>327700</v>
      </c>
      <c r="I21" s="9">
        <v>327700</v>
      </c>
    </row>
    <row r="22" spans="1:10" ht="9.9499999999999993" customHeight="1" x14ac:dyDescent="0.2">
      <c r="A22" s="26">
        <f t="shared" si="1"/>
        <v>10</v>
      </c>
      <c r="B22" s="37" t="s">
        <v>112</v>
      </c>
      <c r="C22" s="8" t="s">
        <v>16</v>
      </c>
      <c r="D22" s="8" t="s">
        <v>17</v>
      </c>
      <c r="E22" s="8" t="s">
        <v>128</v>
      </c>
      <c r="F22" s="8" t="s">
        <v>28</v>
      </c>
      <c r="G22" s="9">
        <v>63074</v>
      </c>
      <c r="H22" s="9">
        <v>0</v>
      </c>
      <c r="I22" s="9">
        <v>0</v>
      </c>
    </row>
    <row r="23" spans="1:10" ht="9.9499999999999993" customHeight="1" x14ac:dyDescent="0.2">
      <c r="A23" s="26">
        <f t="shared" si="1"/>
        <v>11</v>
      </c>
      <c r="B23" s="37" t="s">
        <v>112</v>
      </c>
      <c r="C23" s="8" t="s">
        <v>16</v>
      </c>
      <c r="D23" s="8" t="s">
        <v>17</v>
      </c>
      <c r="E23" s="8" t="s">
        <v>29</v>
      </c>
      <c r="F23" s="8" t="s">
        <v>28</v>
      </c>
      <c r="G23" s="9">
        <v>49823</v>
      </c>
      <c r="H23" s="9">
        <v>49823</v>
      </c>
      <c r="I23" s="9">
        <v>49823</v>
      </c>
    </row>
    <row r="24" spans="1:10" ht="9.9499999999999993" customHeight="1" x14ac:dyDescent="0.2">
      <c r="A24" s="26">
        <f t="shared" si="1"/>
        <v>12</v>
      </c>
      <c r="B24" s="37" t="s">
        <v>105</v>
      </c>
      <c r="C24" s="8" t="s">
        <v>16</v>
      </c>
      <c r="D24" s="8" t="s">
        <v>17</v>
      </c>
      <c r="E24" s="8" t="s">
        <v>30</v>
      </c>
      <c r="F24" s="8" t="s">
        <v>19</v>
      </c>
      <c r="G24" s="9">
        <v>1182000</v>
      </c>
      <c r="H24" s="9">
        <v>1250000</v>
      </c>
      <c r="I24" s="9">
        <v>1250000</v>
      </c>
    </row>
    <row r="25" spans="1:10" ht="21.75" customHeight="1" x14ac:dyDescent="0.2">
      <c r="A25" s="26">
        <f t="shared" si="1"/>
        <v>13</v>
      </c>
      <c r="B25" s="37" t="s">
        <v>107</v>
      </c>
      <c r="C25" s="20" t="s">
        <v>16</v>
      </c>
      <c r="D25" s="20" t="s">
        <v>17</v>
      </c>
      <c r="E25" s="20" t="s">
        <v>30</v>
      </c>
      <c r="F25" s="20" t="s">
        <v>21</v>
      </c>
      <c r="G25" s="22">
        <v>356964</v>
      </c>
      <c r="H25" s="22">
        <v>377500</v>
      </c>
      <c r="I25" s="22">
        <v>377500</v>
      </c>
      <c r="J25" s="33"/>
    </row>
    <row r="26" spans="1:10" ht="9.9499999999999993" customHeight="1" x14ac:dyDescent="0.2">
      <c r="A26" s="26">
        <f t="shared" si="1"/>
        <v>14</v>
      </c>
      <c r="B26" s="37" t="s">
        <v>112</v>
      </c>
      <c r="C26" s="8" t="s">
        <v>16</v>
      </c>
      <c r="D26" s="8" t="s">
        <v>31</v>
      </c>
      <c r="E26" s="8" t="s">
        <v>32</v>
      </c>
      <c r="F26" s="8" t="s">
        <v>28</v>
      </c>
      <c r="G26" s="9">
        <v>189017</v>
      </c>
      <c r="H26" s="9">
        <v>189017</v>
      </c>
      <c r="I26" s="9">
        <v>189017</v>
      </c>
    </row>
    <row r="27" spans="1:10" ht="9.9499999999999993" customHeight="1" x14ac:dyDescent="0.2">
      <c r="A27" s="26">
        <f t="shared" si="1"/>
        <v>15</v>
      </c>
      <c r="B27" s="37" t="s">
        <v>113</v>
      </c>
      <c r="C27" s="8" t="s">
        <v>16</v>
      </c>
      <c r="D27" s="8" t="s">
        <v>33</v>
      </c>
      <c r="E27" s="8" t="s">
        <v>34</v>
      </c>
      <c r="F27" s="8" t="s">
        <v>35</v>
      </c>
      <c r="G27" s="9">
        <v>100000</v>
      </c>
      <c r="H27" s="9">
        <v>100000</v>
      </c>
      <c r="I27" s="9">
        <v>100000</v>
      </c>
    </row>
    <row r="28" spans="1:10" ht="9.9499999999999993" customHeight="1" x14ac:dyDescent="0.2">
      <c r="A28" s="26">
        <f t="shared" si="1"/>
        <v>16</v>
      </c>
      <c r="B28" s="37" t="s">
        <v>109</v>
      </c>
      <c r="C28" s="8" t="s">
        <v>16</v>
      </c>
      <c r="D28" s="8" t="s">
        <v>36</v>
      </c>
      <c r="E28" s="8" t="s">
        <v>37</v>
      </c>
      <c r="F28" s="8" t="s">
        <v>24</v>
      </c>
      <c r="G28" s="9">
        <v>514292</v>
      </c>
      <c r="H28" s="9">
        <v>119000</v>
      </c>
      <c r="I28" s="9">
        <v>119000</v>
      </c>
    </row>
    <row r="29" spans="1:10" ht="9.9499999999999993" customHeight="1" x14ac:dyDescent="0.2">
      <c r="A29" s="26">
        <f t="shared" si="1"/>
        <v>17</v>
      </c>
      <c r="B29" s="37" t="s">
        <v>110</v>
      </c>
      <c r="C29" s="8" t="s">
        <v>16</v>
      </c>
      <c r="D29" s="8" t="s">
        <v>36</v>
      </c>
      <c r="E29" s="8" t="s">
        <v>37</v>
      </c>
      <c r="F29" s="8" t="s">
        <v>25</v>
      </c>
      <c r="G29" s="9">
        <v>336000</v>
      </c>
      <c r="H29" s="9">
        <v>656292</v>
      </c>
      <c r="I29" s="9">
        <v>656292</v>
      </c>
    </row>
    <row r="30" spans="1:10" ht="9.9499999999999993" customHeight="1" x14ac:dyDescent="0.2">
      <c r="A30" s="26">
        <f t="shared" si="1"/>
        <v>18</v>
      </c>
      <c r="B30" s="37" t="s">
        <v>111</v>
      </c>
      <c r="C30" s="8" t="s">
        <v>16</v>
      </c>
      <c r="D30" s="8" t="s">
        <v>36</v>
      </c>
      <c r="E30" s="8" t="s">
        <v>37</v>
      </c>
      <c r="F30" s="8" t="s">
        <v>26</v>
      </c>
      <c r="G30" s="9">
        <v>248000</v>
      </c>
      <c r="H30" s="9">
        <v>0</v>
      </c>
      <c r="I30" s="9">
        <v>0</v>
      </c>
    </row>
    <row r="31" spans="1:10" ht="9.9499999999999993" customHeight="1" x14ac:dyDescent="0.2">
      <c r="A31" s="26">
        <f t="shared" si="1"/>
        <v>19</v>
      </c>
      <c r="B31" s="37" t="s">
        <v>114</v>
      </c>
      <c r="C31" s="8" t="s">
        <v>16</v>
      </c>
      <c r="D31" s="8" t="s">
        <v>36</v>
      </c>
      <c r="E31" s="8" t="s">
        <v>37</v>
      </c>
      <c r="F31" s="8" t="s">
        <v>38</v>
      </c>
      <c r="G31" s="9">
        <v>9000</v>
      </c>
      <c r="H31" s="9">
        <v>9000</v>
      </c>
      <c r="I31" s="9">
        <v>9000</v>
      </c>
      <c r="J31" s="33"/>
    </row>
    <row r="32" spans="1:10" ht="9.9499999999999993" customHeight="1" x14ac:dyDescent="0.2">
      <c r="A32" s="26">
        <f t="shared" si="1"/>
        <v>20</v>
      </c>
      <c r="B32" s="37" t="s">
        <v>105</v>
      </c>
      <c r="C32" s="8" t="s">
        <v>16</v>
      </c>
      <c r="D32" s="8" t="s">
        <v>39</v>
      </c>
      <c r="E32" s="8" t="s">
        <v>40</v>
      </c>
      <c r="F32" s="8" t="s">
        <v>19</v>
      </c>
      <c r="G32" s="9">
        <v>241628.26</v>
      </c>
      <c r="H32" s="9">
        <v>252304.15</v>
      </c>
      <c r="I32" s="9">
        <v>261059.91</v>
      </c>
    </row>
    <row r="33" spans="1:10" ht="23.25" customHeight="1" x14ac:dyDescent="0.2">
      <c r="A33" s="26">
        <f t="shared" si="1"/>
        <v>21</v>
      </c>
      <c r="B33" s="37" t="s">
        <v>107</v>
      </c>
      <c r="C33" s="20" t="s">
        <v>16</v>
      </c>
      <c r="D33" s="20" t="s">
        <v>39</v>
      </c>
      <c r="E33" s="20" t="s">
        <v>40</v>
      </c>
      <c r="F33" s="20" t="s">
        <v>21</v>
      </c>
      <c r="G33" s="22">
        <v>72971.739999999991</v>
      </c>
      <c r="H33" s="22">
        <v>76195.850000000006</v>
      </c>
      <c r="I33" s="22">
        <v>78840.09</v>
      </c>
    </row>
    <row r="34" spans="1:10" ht="9.9499999999999993" customHeight="1" x14ac:dyDescent="0.2">
      <c r="A34" s="26">
        <f t="shared" si="1"/>
        <v>22</v>
      </c>
      <c r="B34" s="37" t="s">
        <v>109</v>
      </c>
      <c r="C34" s="8" t="s">
        <v>16</v>
      </c>
      <c r="D34" s="8" t="s">
        <v>41</v>
      </c>
      <c r="E34" s="8" t="s">
        <v>42</v>
      </c>
      <c r="F34" s="8" t="s">
        <v>24</v>
      </c>
      <c r="G34" s="9">
        <v>213000</v>
      </c>
      <c r="H34" s="9">
        <v>133000</v>
      </c>
      <c r="I34" s="9">
        <v>133000</v>
      </c>
    </row>
    <row r="35" spans="1:10" ht="9.9499999999999993" customHeight="1" x14ac:dyDescent="0.2">
      <c r="A35" s="26">
        <f t="shared" si="1"/>
        <v>23</v>
      </c>
      <c r="B35" s="37" t="s">
        <v>109</v>
      </c>
      <c r="C35" s="8" t="s">
        <v>16</v>
      </c>
      <c r="D35" s="8" t="s">
        <v>41</v>
      </c>
      <c r="E35" s="8" t="s">
        <v>43</v>
      </c>
      <c r="F35" s="8" t="s">
        <v>24</v>
      </c>
      <c r="G35" s="9">
        <v>110000</v>
      </c>
      <c r="H35" s="9">
        <v>110000</v>
      </c>
      <c r="I35" s="9">
        <v>110000</v>
      </c>
    </row>
    <row r="36" spans="1:10" ht="9.9499999999999993" customHeight="1" x14ac:dyDescent="0.2">
      <c r="A36" s="26">
        <f t="shared" si="1"/>
        <v>24</v>
      </c>
      <c r="B36" s="37" t="s">
        <v>109</v>
      </c>
      <c r="C36" s="8" t="s">
        <v>16</v>
      </c>
      <c r="D36" s="8" t="s">
        <v>44</v>
      </c>
      <c r="E36" s="8" t="s">
        <v>45</v>
      </c>
      <c r="F36" s="8" t="s">
        <v>24</v>
      </c>
      <c r="G36" s="9">
        <v>1000</v>
      </c>
      <c r="H36" s="9">
        <v>1000</v>
      </c>
      <c r="I36" s="9">
        <v>1000</v>
      </c>
    </row>
    <row r="37" spans="1:10" ht="9.9499999999999993" customHeight="1" x14ac:dyDescent="0.2">
      <c r="A37" s="26">
        <f t="shared" si="1"/>
        <v>25</v>
      </c>
      <c r="B37" s="37" t="s">
        <v>109</v>
      </c>
      <c r="C37" s="8" t="s">
        <v>16</v>
      </c>
      <c r="D37" s="8" t="s">
        <v>44</v>
      </c>
      <c r="E37" s="8" t="s">
        <v>46</v>
      </c>
      <c r="F37" s="8" t="s">
        <v>24</v>
      </c>
      <c r="G37" s="9">
        <v>3520</v>
      </c>
      <c r="H37" s="9">
        <v>3520</v>
      </c>
      <c r="I37" s="9">
        <v>3520</v>
      </c>
    </row>
    <row r="38" spans="1:10" ht="9.9499999999999993" customHeight="1" x14ac:dyDescent="0.2">
      <c r="A38" s="26">
        <f t="shared" si="1"/>
        <v>26</v>
      </c>
      <c r="B38" s="37" t="s">
        <v>112</v>
      </c>
      <c r="C38" s="8" t="s">
        <v>16</v>
      </c>
      <c r="D38" s="8" t="s">
        <v>47</v>
      </c>
      <c r="E38" s="8" t="s">
        <v>48</v>
      </c>
      <c r="F38" s="8" t="s">
        <v>28</v>
      </c>
      <c r="G38" s="9">
        <v>58295</v>
      </c>
      <c r="H38" s="9">
        <v>58295</v>
      </c>
      <c r="I38" s="9">
        <v>58295</v>
      </c>
    </row>
    <row r="39" spans="1:10" ht="9.9499999999999993" customHeight="1" x14ac:dyDescent="0.2">
      <c r="A39" s="26">
        <f t="shared" si="1"/>
        <v>27</v>
      </c>
      <c r="B39" s="37" t="s">
        <v>109</v>
      </c>
      <c r="C39" s="8" t="s">
        <v>16</v>
      </c>
      <c r="D39" s="8" t="s">
        <v>49</v>
      </c>
      <c r="E39" s="8" t="s">
        <v>50</v>
      </c>
      <c r="F39" s="8" t="s">
        <v>24</v>
      </c>
      <c r="G39" s="9">
        <v>678000</v>
      </c>
      <c r="H39" s="9">
        <v>678000</v>
      </c>
      <c r="I39" s="9">
        <v>678000</v>
      </c>
    </row>
    <row r="40" spans="1:10" ht="9.9499999999999993" customHeight="1" x14ac:dyDescent="0.2">
      <c r="A40" s="26">
        <f t="shared" si="1"/>
        <v>28</v>
      </c>
      <c r="B40" s="37" t="s">
        <v>109</v>
      </c>
      <c r="C40" s="8" t="s">
        <v>16</v>
      </c>
      <c r="D40" s="8" t="s">
        <v>49</v>
      </c>
      <c r="E40" s="8" t="s">
        <v>51</v>
      </c>
      <c r="F40" s="8" t="s">
        <v>24</v>
      </c>
      <c r="G40" s="9">
        <v>573360.84000000008</v>
      </c>
      <c r="H40" s="28">
        <v>1002000</v>
      </c>
      <c r="I40" s="9">
        <v>1002000</v>
      </c>
    </row>
    <row r="41" spans="1:10" ht="9.9499999999999993" customHeight="1" x14ac:dyDescent="0.2">
      <c r="A41" s="26">
        <f t="shared" si="1"/>
        <v>29</v>
      </c>
      <c r="B41" s="37" t="s">
        <v>109</v>
      </c>
      <c r="C41" s="8" t="s">
        <v>16</v>
      </c>
      <c r="D41" s="8" t="s">
        <v>49</v>
      </c>
      <c r="E41" s="8" t="s">
        <v>52</v>
      </c>
      <c r="F41" s="8" t="s">
        <v>24</v>
      </c>
      <c r="G41" s="9">
        <v>30000</v>
      </c>
      <c r="H41" s="9">
        <v>0</v>
      </c>
      <c r="I41" s="9">
        <v>0</v>
      </c>
    </row>
    <row r="42" spans="1:10" ht="9.9499999999999993" customHeight="1" x14ac:dyDescent="0.2">
      <c r="A42" s="26">
        <f t="shared" si="1"/>
        <v>30</v>
      </c>
      <c r="B42" s="37" t="s">
        <v>109</v>
      </c>
      <c r="C42" s="8" t="s">
        <v>16</v>
      </c>
      <c r="D42" s="8" t="s">
        <v>49</v>
      </c>
      <c r="E42" s="8" t="s">
        <v>53</v>
      </c>
      <c r="F42" s="8" t="s">
        <v>24</v>
      </c>
      <c r="G42" s="9">
        <v>4762657.2</v>
      </c>
      <c r="H42" s="28">
        <v>0</v>
      </c>
      <c r="I42" s="9">
        <v>0</v>
      </c>
    </row>
    <row r="43" spans="1:10" ht="9.9499999999999993" customHeight="1" x14ac:dyDescent="0.2">
      <c r="A43" s="26">
        <f t="shared" si="1"/>
        <v>31</v>
      </c>
      <c r="B43" s="37" t="s">
        <v>109</v>
      </c>
      <c r="C43" s="8" t="s">
        <v>16</v>
      </c>
      <c r="D43" s="8" t="s">
        <v>49</v>
      </c>
      <c r="E43" s="8" t="s">
        <v>55</v>
      </c>
      <c r="F43" s="8" t="s">
        <v>24</v>
      </c>
      <c r="G43" s="9">
        <v>100000</v>
      </c>
      <c r="H43" s="9">
        <v>0</v>
      </c>
      <c r="I43" s="9">
        <v>0</v>
      </c>
      <c r="J43" s="33"/>
    </row>
    <row r="44" spans="1:10" ht="9.9499999999999993" customHeight="1" x14ac:dyDescent="0.2">
      <c r="A44" s="26">
        <f t="shared" si="1"/>
        <v>32</v>
      </c>
      <c r="B44" s="37" t="s">
        <v>109</v>
      </c>
      <c r="C44" s="8" t="s">
        <v>16</v>
      </c>
      <c r="D44" s="8" t="s">
        <v>56</v>
      </c>
      <c r="E44" s="8" t="s">
        <v>57</v>
      </c>
      <c r="F44" s="8" t="s">
        <v>24</v>
      </c>
      <c r="G44" s="9">
        <v>146926</v>
      </c>
      <c r="H44" s="9">
        <v>85000</v>
      </c>
      <c r="I44" s="9">
        <v>85000</v>
      </c>
    </row>
    <row r="45" spans="1:10" ht="9.9499999999999993" customHeight="1" x14ac:dyDescent="0.2">
      <c r="A45" s="26">
        <f t="shared" si="1"/>
        <v>33</v>
      </c>
      <c r="B45" s="37" t="s">
        <v>109</v>
      </c>
      <c r="C45" s="8" t="s">
        <v>16</v>
      </c>
      <c r="D45" s="8" t="s">
        <v>56</v>
      </c>
      <c r="E45" s="8" t="s">
        <v>58</v>
      </c>
      <c r="F45" s="8" t="s">
        <v>24</v>
      </c>
      <c r="G45" s="9">
        <v>25800</v>
      </c>
      <c r="H45" s="9">
        <v>25800</v>
      </c>
      <c r="I45" s="9">
        <v>25800</v>
      </c>
    </row>
    <row r="46" spans="1:10" ht="9.9499999999999993" customHeight="1" x14ac:dyDescent="0.2">
      <c r="A46" s="26">
        <f t="shared" si="1"/>
        <v>34</v>
      </c>
      <c r="B46" s="37" t="s">
        <v>109</v>
      </c>
      <c r="C46" s="8" t="s">
        <v>16</v>
      </c>
      <c r="D46" s="8" t="s">
        <v>56</v>
      </c>
      <c r="E46" s="8" t="s">
        <v>59</v>
      </c>
      <c r="F46" s="8" t="s">
        <v>24</v>
      </c>
      <c r="G46" s="9">
        <v>0</v>
      </c>
      <c r="H46" s="9">
        <v>125000</v>
      </c>
      <c r="I46" s="9">
        <v>125000</v>
      </c>
    </row>
    <row r="47" spans="1:10" ht="9.9499999999999993" customHeight="1" x14ac:dyDescent="0.2">
      <c r="A47" s="26">
        <f t="shared" si="1"/>
        <v>35</v>
      </c>
      <c r="B47" s="37" t="s">
        <v>112</v>
      </c>
      <c r="C47" s="8" t="s">
        <v>16</v>
      </c>
      <c r="D47" s="8" t="s">
        <v>56</v>
      </c>
      <c r="E47" s="8" t="s">
        <v>60</v>
      </c>
      <c r="F47" s="8" t="s">
        <v>28</v>
      </c>
      <c r="G47" s="9">
        <v>281680</v>
      </c>
      <c r="H47" s="9">
        <v>281680</v>
      </c>
      <c r="I47" s="9">
        <v>281680</v>
      </c>
      <c r="J47" s="33"/>
    </row>
    <row r="48" spans="1:10" ht="21.75" customHeight="1" x14ac:dyDescent="0.2">
      <c r="A48" s="26">
        <f t="shared" si="1"/>
        <v>36</v>
      </c>
      <c r="B48" s="37" t="s">
        <v>115</v>
      </c>
      <c r="C48" s="20" t="s">
        <v>16</v>
      </c>
      <c r="D48" s="20" t="s">
        <v>61</v>
      </c>
      <c r="E48" s="20" t="s">
        <v>123</v>
      </c>
      <c r="F48" s="20" t="s">
        <v>63</v>
      </c>
      <c r="G48" s="22">
        <v>0</v>
      </c>
      <c r="H48" s="27">
        <v>12097875.869999999</v>
      </c>
      <c r="I48" s="22">
        <v>0</v>
      </c>
    </row>
    <row r="49" spans="1:10" ht="21.75" customHeight="1" x14ac:dyDescent="0.2">
      <c r="A49" s="26">
        <f t="shared" si="1"/>
        <v>37</v>
      </c>
      <c r="B49" s="37" t="s">
        <v>115</v>
      </c>
      <c r="C49" s="20" t="s">
        <v>16</v>
      </c>
      <c r="D49" s="20" t="s">
        <v>61</v>
      </c>
      <c r="E49" s="20" t="s">
        <v>124</v>
      </c>
      <c r="F49" s="20" t="s">
        <v>63</v>
      </c>
      <c r="G49" s="22">
        <v>43460057.5</v>
      </c>
      <c r="H49" s="27">
        <v>0</v>
      </c>
      <c r="I49" s="22">
        <v>0</v>
      </c>
    </row>
    <row r="50" spans="1:10" ht="21.75" customHeight="1" x14ac:dyDescent="0.2">
      <c r="A50" s="26">
        <f t="shared" si="1"/>
        <v>38</v>
      </c>
      <c r="B50" s="37" t="s">
        <v>115</v>
      </c>
      <c r="C50" s="20" t="s">
        <v>16</v>
      </c>
      <c r="D50" s="20" t="s">
        <v>61</v>
      </c>
      <c r="E50" s="20" t="s">
        <v>62</v>
      </c>
      <c r="F50" s="20" t="s">
        <v>63</v>
      </c>
      <c r="G50" s="22">
        <v>438990.5</v>
      </c>
      <c r="H50" s="27">
        <v>122201.13</v>
      </c>
      <c r="I50" s="27">
        <v>0</v>
      </c>
    </row>
    <row r="51" spans="1:10" ht="21.75" customHeight="1" x14ac:dyDescent="0.2">
      <c r="A51" s="26">
        <f t="shared" si="1"/>
        <v>39</v>
      </c>
      <c r="B51" s="37" t="s">
        <v>115</v>
      </c>
      <c r="C51" s="20" t="s">
        <v>16</v>
      </c>
      <c r="D51" s="20" t="s">
        <v>61</v>
      </c>
      <c r="E51" s="20" t="s">
        <v>122</v>
      </c>
      <c r="F51" s="20" t="s">
        <v>63</v>
      </c>
      <c r="G51" s="22">
        <v>600952</v>
      </c>
      <c r="H51" s="27">
        <v>279923</v>
      </c>
      <c r="I51" s="22">
        <v>0</v>
      </c>
    </row>
    <row r="52" spans="1:10" ht="9.9499999999999993" customHeight="1" x14ac:dyDescent="0.2">
      <c r="A52" s="26">
        <f t="shared" si="1"/>
        <v>40</v>
      </c>
      <c r="B52" s="37" t="s">
        <v>109</v>
      </c>
      <c r="C52" s="8" t="s">
        <v>16</v>
      </c>
      <c r="D52" s="8" t="s">
        <v>61</v>
      </c>
      <c r="E52" s="8" t="s">
        <v>64</v>
      </c>
      <c r="F52" s="8" t="s">
        <v>24</v>
      </c>
      <c r="G52" s="9">
        <v>802600</v>
      </c>
      <c r="H52" s="28">
        <v>1097800</v>
      </c>
      <c r="I52" s="28">
        <v>1147600</v>
      </c>
    </row>
    <row r="53" spans="1:10" ht="9.9499999999999993" customHeight="1" x14ac:dyDescent="0.2">
      <c r="A53" s="26">
        <f t="shared" si="1"/>
        <v>41</v>
      </c>
      <c r="B53" s="37" t="s">
        <v>109</v>
      </c>
      <c r="C53" s="8" t="s">
        <v>16</v>
      </c>
      <c r="D53" s="8" t="s">
        <v>61</v>
      </c>
      <c r="E53" s="8" t="s">
        <v>65</v>
      </c>
      <c r="F53" s="8" t="s">
        <v>24</v>
      </c>
      <c r="G53" s="9">
        <v>1040000</v>
      </c>
      <c r="H53" s="9">
        <v>1040000</v>
      </c>
      <c r="I53" s="9">
        <v>1040000</v>
      </c>
      <c r="J53" s="33"/>
    </row>
    <row r="54" spans="1:10" ht="23.25" customHeight="1" x14ac:dyDescent="0.2">
      <c r="A54" s="26">
        <f t="shared" si="1"/>
        <v>42</v>
      </c>
      <c r="B54" s="37" t="s">
        <v>118</v>
      </c>
      <c r="C54" s="20" t="s">
        <v>16</v>
      </c>
      <c r="D54" s="20" t="s">
        <v>66</v>
      </c>
      <c r="E54" s="20" t="s">
        <v>67</v>
      </c>
      <c r="F54" s="20" t="s">
        <v>23</v>
      </c>
      <c r="G54" s="22">
        <v>300000</v>
      </c>
      <c r="H54" s="22">
        <v>300000</v>
      </c>
      <c r="I54" s="22">
        <v>0</v>
      </c>
    </row>
    <row r="55" spans="1:10" ht="9.9499999999999993" customHeight="1" x14ac:dyDescent="0.2">
      <c r="A55" s="26">
        <f t="shared" si="1"/>
        <v>43</v>
      </c>
      <c r="B55" s="37" t="s">
        <v>109</v>
      </c>
      <c r="C55" s="8" t="s">
        <v>16</v>
      </c>
      <c r="D55" s="8" t="s">
        <v>66</v>
      </c>
      <c r="E55" s="8" t="s">
        <v>67</v>
      </c>
      <c r="F55" s="8" t="s">
        <v>24</v>
      </c>
      <c r="G55" s="9">
        <v>983000</v>
      </c>
      <c r="H55" s="9">
        <v>983000</v>
      </c>
      <c r="I55" s="9">
        <v>983000</v>
      </c>
    </row>
    <row r="56" spans="1:10" ht="9.9499999999999993" customHeight="1" x14ac:dyDescent="0.2">
      <c r="A56" s="26">
        <f t="shared" si="1"/>
        <v>44</v>
      </c>
      <c r="B56" s="37" t="s">
        <v>109</v>
      </c>
      <c r="C56" s="8" t="s">
        <v>16</v>
      </c>
      <c r="D56" s="8" t="s">
        <v>66</v>
      </c>
      <c r="E56" s="8" t="s">
        <v>68</v>
      </c>
      <c r="F56" s="8" t="s">
        <v>24</v>
      </c>
      <c r="G56" s="9">
        <v>450200</v>
      </c>
      <c r="H56" s="9">
        <v>475640</v>
      </c>
      <c r="I56" s="9">
        <v>501080</v>
      </c>
      <c r="J56" s="33"/>
    </row>
    <row r="57" spans="1:10" ht="9.9499999999999993" customHeight="1" x14ac:dyDescent="0.2">
      <c r="A57" s="26">
        <f t="shared" si="1"/>
        <v>45</v>
      </c>
      <c r="B57" s="37" t="s">
        <v>109</v>
      </c>
      <c r="C57" s="8" t="s">
        <v>16</v>
      </c>
      <c r="D57" s="8" t="s">
        <v>69</v>
      </c>
      <c r="E57" s="8" t="s">
        <v>70</v>
      </c>
      <c r="F57" s="8" t="s">
        <v>24</v>
      </c>
      <c r="G57" s="9">
        <v>955000</v>
      </c>
      <c r="H57" s="9">
        <v>1807500</v>
      </c>
      <c r="I57" s="9">
        <v>955000</v>
      </c>
    </row>
    <row r="58" spans="1:10" ht="9.9499999999999993" customHeight="1" x14ac:dyDescent="0.2">
      <c r="A58" s="26">
        <f t="shared" si="1"/>
        <v>46</v>
      </c>
      <c r="B58" s="37" t="s">
        <v>110</v>
      </c>
      <c r="C58" s="8" t="s">
        <v>16</v>
      </c>
      <c r="D58" s="8" t="s">
        <v>69</v>
      </c>
      <c r="E58" s="8" t="s">
        <v>70</v>
      </c>
      <c r="F58" s="8" t="s">
        <v>25</v>
      </c>
      <c r="G58" s="9">
        <v>1900000</v>
      </c>
      <c r="H58" s="9">
        <v>1900000</v>
      </c>
      <c r="I58" s="9">
        <v>1900000</v>
      </c>
    </row>
    <row r="59" spans="1:10" ht="9.9499999999999993" customHeight="1" x14ac:dyDescent="0.2">
      <c r="A59" s="26">
        <f t="shared" si="1"/>
        <v>47</v>
      </c>
      <c r="B59" s="37" t="s">
        <v>109</v>
      </c>
      <c r="C59" s="8" t="s">
        <v>16</v>
      </c>
      <c r="D59" s="8" t="s">
        <v>69</v>
      </c>
      <c r="E59" s="8" t="s">
        <v>71</v>
      </c>
      <c r="F59" s="8" t="s">
        <v>24</v>
      </c>
      <c r="G59" s="9">
        <v>840000</v>
      </c>
      <c r="H59" s="9">
        <v>840000</v>
      </c>
      <c r="I59" s="9">
        <v>840000</v>
      </c>
    </row>
    <row r="60" spans="1:10" ht="9.9499999999999993" customHeight="1" x14ac:dyDescent="0.2">
      <c r="A60" s="26">
        <f t="shared" si="1"/>
        <v>48</v>
      </c>
      <c r="B60" s="37" t="s">
        <v>109</v>
      </c>
      <c r="C60" s="8" t="s">
        <v>16</v>
      </c>
      <c r="D60" s="8" t="s">
        <v>69</v>
      </c>
      <c r="E60" s="8" t="s">
        <v>129</v>
      </c>
      <c r="F60" s="8" t="s">
        <v>24</v>
      </c>
      <c r="G60" s="9">
        <v>568500</v>
      </c>
      <c r="H60" s="9">
        <v>0</v>
      </c>
      <c r="I60" s="9">
        <v>0</v>
      </c>
    </row>
    <row r="61" spans="1:10" ht="9.9499999999999993" customHeight="1" x14ac:dyDescent="0.2">
      <c r="A61" s="26">
        <f t="shared" si="1"/>
        <v>49</v>
      </c>
      <c r="B61" s="37" t="s">
        <v>109</v>
      </c>
      <c r="C61" s="8" t="s">
        <v>16</v>
      </c>
      <c r="D61" s="8" t="s">
        <v>69</v>
      </c>
      <c r="E61" s="8" t="s">
        <v>72</v>
      </c>
      <c r="F61" s="8" t="s">
        <v>24</v>
      </c>
      <c r="G61" s="9">
        <v>40000</v>
      </c>
      <c r="H61" s="9">
        <v>40000</v>
      </c>
      <c r="I61" s="9">
        <v>40000</v>
      </c>
    </row>
    <row r="62" spans="1:10" ht="9.9499999999999993" customHeight="1" x14ac:dyDescent="0.2">
      <c r="A62" s="26">
        <f t="shared" si="1"/>
        <v>50</v>
      </c>
      <c r="B62" s="37" t="s">
        <v>109</v>
      </c>
      <c r="C62" s="8" t="s">
        <v>16</v>
      </c>
      <c r="D62" s="8" t="s">
        <v>69</v>
      </c>
      <c r="E62" s="8" t="s">
        <v>54</v>
      </c>
      <c r="F62" s="8" t="s">
        <v>24</v>
      </c>
      <c r="G62" s="9">
        <v>1154286</v>
      </c>
      <c r="H62" s="9">
        <v>0</v>
      </c>
      <c r="I62" s="9">
        <v>0</v>
      </c>
    </row>
    <row r="63" spans="1:10" ht="9.9499999999999993" customHeight="1" x14ac:dyDescent="0.2">
      <c r="A63" s="26">
        <f t="shared" si="1"/>
        <v>51</v>
      </c>
      <c r="B63" s="37" t="s">
        <v>109</v>
      </c>
      <c r="C63" s="8" t="s">
        <v>16</v>
      </c>
      <c r="D63" s="8" t="s">
        <v>69</v>
      </c>
      <c r="E63" s="8" t="s">
        <v>73</v>
      </c>
      <c r="F63" s="8" t="s">
        <v>24</v>
      </c>
      <c r="G63" s="9">
        <v>300000</v>
      </c>
      <c r="H63" s="9">
        <v>0</v>
      </c>
      <c r="I63" s="9">
        <v>1831550</v>
      </c>
    </row>
    <row r="64" spans="1:10" ht="9.9499999999999993" customHeight="1" x14ac:dyDescent="0.2">
      <c r="A64" s="26">
        <f t="shared" si="1"/>
        <v>52</v>
      </c>
      <c r="B64" s="37" t="s">
        <v>109</v>
      </c>
      <c r="C64" s="8" t="s">
        <v>16</v>
      </c>
      <c r="D64" s="8" t="s">
        <v>69</v>
      </c>
      <c r="E64" s="8" t="s">
        <v>74</v>
      </c>
      <c r="F64" s="8" t="s">
        <v>24</v>
      </c>
      <c r="G64" s="9">
        <v>555055</v>
      </c>
      <c r="H64" s="9">
        <v>1110110</v>
      </c>
      <c r="I64" s="9">
        <v>555055</v>
      </c>
    </row>
    <row r="65" spans="1:9" ht="9.9499999999999993" customHeight="1" x14ac:dyDescent="0.2">
      <c r="A65" s="26">
        <f t="shared" si="1"/>
        <v>53</v>
      </c>
      <c r="B65" s="37" t="s">
        <v>109</v>
      </c>
      <c r="C65" s="8" t="s">
        <v>16</v>
      </c>
      <c r="D65" s="8" t="s">
        <v>69</v>
      </c>
      <c r="E65" s="8" t="s">
        <v>75</v>
      </c>
      <c r="F65" s="8" t="s">
        <v>24</v>
      </c>
      <c r="G65" s="9">
        <v>40000</v>
      </c>
      <c r="H65" s="9">
        <v>40000</v>
      </c>
      <c r="I65" s="9">
        <v>40000</v>
      </c>
    </row>
    <row r="66" spans="1:9" ht="9.9499999999999993" customHeight="1" x14ac:dyDescent="0.2">
      <c r="A66" s="26">
        <f t="shared" si="1"/>
        <v>54</v>
      </c>
      <c r="B66" s="37" t="s">
        <v>109</v>
      </c>
      <c r="C66" s="8" t="s">
        <v>16</v>
      </c>
      <c r="D66" s="8" t="s">
        <v>69</v>
      </c>
      <c r="E66" s="8" t="s">
        <v>76</v>
      </c>
      <c r="F66" s="8" t="s">
        <v>24</v>
      </c>
      <c r="G66" s="9">
        <v>63850</v>
      </c>
      <c r="H66" s="9">
        <v>45280</v>
      </c>
      <c r="I66" s="9">
        <v>0</v>
      </c>
    </row>
    <row r="67" spans="1:9" ht="9.9499999999999993" customHeight="1" x14ac:dyDescent="0.2">
      <c r="A67" s="26">
        <f t="shared" si="1"/>
        <v>55</v>
      </c>
      <c r="B67" s="37" t="s">
        <v>109</v>
      </c>
      <c r="C67" s="8" t="s">
        <v>16</v>
      </c>
      <c r="D67" s="8" t="s">
        <v>69</v>
      </c>
      <c r="E67" s="8" t="s">
        <v>77</v>
      </c>
      <c r="F67" s="8" t="s">
        <v>24</v>
      </c>
      <c r="G67" s="9">
        <v>200000</v>
      </c>
      <c r="H67" s="9">
        <v>100000</v>
      </c>
      <c r="I67" s="9">
        <v>100000</v>
      </c>
    </row>
    <row r="68" spans="1:9" ht="9.9499999999999993" customHeight="1" x14ac:dyDescent="0.2">
      <c r="A68" s="26">
        <f t="shared" si="1"/>
        <v>56</v>
      </c>
      <c r="B68" s="37" t="s">
        <v>109</v>
      </c>
      <c r="C68" s="8" t="s">
        <v>16</v>
      </c>
      <c r="D68" s="8" t="s">
        <v>69</v>
      </c>
      <c r="E68" s="8" t="s">
        <v>78</v>
      </c>
      <c r="F68" s="8" t="s">
        <v>24</v>
      </c>
      <c r="G68" s="9">
        <v>130000</v>
      </c>
      <c r="H68" s="9">
        <v>0</v>
      </c>
      <c r="I68" s="9">
        <v>0</v>
      </c>
    </row>
    <row r="69" spans="1:9" ht="24" customHeight="1" x14ac:dyDescent="0.2">
      <c r="A69" s="26">
        <f t="shared" si="1"/>
        <v>57</v>
      </c>
      <c r="B69" s="37" t="s">
        <v>120</v>
      </c>
      <c r="C69" s="20" t="s">
        <v>16</v>
      </c>
      <c r="D69" s="20" t="s">
        <v>86</v>
      </c>
      <c r="E69" s="20" t="s">
        <v>87</v>
      </c>
      <c r="F69" s="20" t="s">
        <v>88</v>
      </c>
      <c r="G69" s="22">
        <v>1031788</v>
      </c>
      <c r="H69" s="27">
        <v>1091892</v>
      </c>
      <c r="I69" s="27">
        <v>1091892</v>
      </c>
    </row>
    <row r="70" spans="1:9" ht="22.5" customHeight="1" x14ac:dyDescent="0.2">
      <c r="A70" s="26"/>
      <c r="B70" s="38" t="s">
        <v>94</v>
      </c>
      <c r="C70" s="8"/>
      <c r="D70" s="8"/>
      <c r="E70" s="8"/>
      <c r="F70" s="8"/>
      <c r="G70" s="25">
        <f>SUM(G13:G69)</f>
        <v>74928637.039999992</v>
      </c>
      <c r="H70" s="25">
        <f>SUM(H13:H69)</f>
        <v>38917349</v>
      </c>
      <c r="I70" s="25">
        <f>SUM(I13:I69)</f>
        <v>27382704</v>
      </c>
    </row>
    <row r="71" spans="1:9" ht="9.9499999999999993" customHeight="1" x14ac:dyDescent="0.2">
      <c r="A71" s="26">
        <f>A69+1</f>
        <v>58</v>
      </c>
      <c r="B71" s="37" t="s">
        <v>116</v>
      </c>
      <c r="C71" s="8" t="s">
        <v>16</v>
      </c>
      <c r="D71" s="8" t="s">
        <v>79</v>
      </c>
      <c r="E71" s="8" t="s">
        <v>80</v>
      </c>
      <c r="F71" s="8" t="s">
        <v>81</v>
      </c>
      <c r="G71" s="9">
        <v>1493289.42</v>
      </c>
      <c r="H71" s="9">
        <v>1770585.4178900002</v>
      </c>
      <c r="I71" s="9">
        <v>1800192.4178900002</v>
      </c>
    </row>
    <row r="72" spans="1:9" ht="21.75" customHeight="1" x14ac:dyDescent="0.2">
      <c r="A72" s="26">
        <f t="shared" si="1"/>
        <v>59</v>
      </c>
      <c r="B72" s="37" t="s">
        <v>117</v>
      </c>
      <c r="C72" s="20" t="s">
        <v>16</v>
      </c>
      <c r="D72" s="20" t="s">
        <v>79</v>
      </c>
      <c r="E72" s="20" t="s">
        <v>80</v>
      </c>
      <c r="F72" s="20" t="s">
        <v>82</v>
      </c>
      <c r="G72" s="22">
        <v>434937.58211000002</v>
      </c>
      <c r="H72" s="22">
        <v>517991.58210999984</v>
      </c>
      <c r="I72" s="22">
        <v>517991.58210999984</v>
      </c>
    </row>
    <row r="73" spans="1:9" ht="9.9499999999999993" customHeight="1" x14ac:dyDescent="0.2">
      <c r="A73" s="26">
        <f t="shared" si="1"/>
        <v>60</v>
      </c>
      <c r="B73" s="37" t="s">
        <v>108</v>
      </c>
      <c r="C73" s="8" t="s">
        <v>16</v>
      </c>
      <c r="D73" s="8" t="s">
        <v>79</v>
      </c>
      <c r="E73" s="8" t="s">
        <v>80</v>
      </c>
      <c r="F73" s="8" t="s">
        <v>22</v>
      </c>
      <c r="G73" s="9">
        <v>215565</v>
      </c>
      <c r="H73" s="9">
        <v>236206</v>
      </c>
      <c r="I73" s="9">
        <v>245265</v>
      </c>
    </row>
    <row r="74" spans="1:9" ht="23.25" customHeight="1" x14ac:dyDescent="0.2">
      <c r="A74" s="26">
        <f t="shared" si="1"/>
        <v>61</v>
      </c>
      <c r="B74" s="37" t="s">
        <v>118</v>
      </c>
      <c r="C74" s="20" t="s">
        <v>16</v>
      </c>
      <c r="D74" s="20" t="s">
        <v>79</v>
      </c>
      <c r="E74" s="20" t="s">
        <v>80</v>
      </c>
      <c r="F74" s="20" t="s">
        <v>23</v>
      </c>
      <c r="G74" s="22">
        <v>648000</v>
      </c>
      <c r="H74" s="22">
        <v>0</v>
      </c>
      <c r="I74" s="22">
        <v>0</v>
      </c>
    </row>
    <row r="75" spans="1:9" ht="9.9499999999999993" customHeight="1" x14ac:dyDescent="0.2">
      <c r="A75" s="26">
        <f t="shared" si="1"/>
        <v>62</v>
      </c>
      <c r="B75" s="37" t="s">
        <v>109</v>
      </c>
      <c r="C75" s="8" t="s">
        <v>16</v>
      </c>
      <c r="D75" s="8" t="s">
        <v>79</v>
      </c>
      <c r="E75" s="8" t="s">
        <v>80</v>
      </c>
      <c r="F75" s="8" t="s">
        <v>24</v>
      </c>
      <c r="G75" s="9">
        <v>432560</v>
      </c>
      <c r="H75" s="9">
        <v>366960</v>
      </c>
      <c r="I75" s="9">
        <v>366960</v>
      </c>
    </row>
    <row r="76" spans="1:9" ht="9.9499999999999993" customHeight="1" x14ac:dyDescent="0.2">
      <c r="A76" s="26">
        <f t="shared" si="1"/>
        <v>63</v>
      </c>
      <c r="B76" s="37" t="s">
        <v>110</v>
      </c>
      <c r="C76" s="8" t="s">
        <v>16</v>
      </c>
      <c r="D76" s="8" t="s">
        <v>79</v>
      </c>
      <c r="E76" s="8" t="s">
        <v>80</v>
      </c>
      <c r="F76" s="8" t="s">
        <v>25</v>
      </c>
      <c r="G76" s="9">
        <v>502000</v>
      </c>
      <c r="H76" s="9">
        <v>502000</v>
      </c>
      <c r="I76" s="9">
        <v>502000</v>
      </c>
    </row>
    <row r="77" spans="1:9" ht="9.9499999999999993" customHeight="1" x14ac:dyDescent="0.2">
      <c r="A77" s="26">
        <f t="shared" si="1"/>
        <v>64</v>
      </c>
      <c r="B77" s="37" t="s">
        <v>119</v>
      </c>
      <c r="C77" s="8" t="s">
        <v>16</v>
      </c>
      <c r="D77" s="8" t="s">
        <v>79</v>
      </c>
      <c r="E77" s="8" t="s">
        <v>80</v>
      </c>
      <c r="F77" s="8" t="s">
        <v>83</v>
      </c>
      <c r="G77" s="9">
        <v>10730</v>
      </c>
      <c r="H77" s="9">
        <v>16705</v>
      </c>
      <c r="I77" s="9">
        <v>16705</v>
      </c>
    </row>
    <row r="78" spans="1:9" ht="9.9499999999999993" customHeight="1" x14ac:dyDescent="0.2">
      <c r="A78" s="26">
        <f t="shared" si="1"/>
        <v>65</v>
      </c>
      <c r="B78" s="37" t="s">
        <v>111</v>
      </c>
      <c r="C78" s="8" t="s">
        <v>16</v>
      </c>
      <c r="D78" s="8" t="s">
        <v>79</v>
      </c>
      <c r="E78" s="8" t="s">
        <v>80</v>
      </c>
      <c r="F78" s="8" t="s">
        <v>26</v>
      </c>
      <c r="G78" s="9">
        <v>3000</v>
      </c>
      <c r="H78" s="9">
        <v>3000</v>
      </c>
      <c r="I78" s="9">
        <v>3000</v>
      </c>
    </row>
    <row r="79" spans="1:9" ht="9.9499999999999993" customHeight="1" x14ac:dyDescent="0.2">
      <c r="A79" s="26">
        <f t="shared" si="1"/>
        <v>66</v>
      </c>
      <c r="B79" s="37" t="s">
        <v>114</v>
      </c>
      <c r="C79" s="8" t="s">
        <v>16</v>
      </c>
      <c r="D79" s="8" t="s">
        <v>79</v>
      </c>
      <c r="E79" s="8" t="s">
        <v>80</v>
      </c>
      <c r="F79" s="8" t="s">
        <v>38</v>
      </c>
      <c r="G79" s="9">
        <v>600</v>
      </c>
      <c r="H79" s="9">
        <v>600</v>
      </c>
      <c r="I79" s="9">
        <v>600</v>
      </c>
    </row>
    <row r="80" spans="1:9" ht="9.9499999999999993" customHeight="1" x14ac:dyDescent="0.2">
      <c r="A80" s="26">
        <f t="shared" ref="A80:A84" si="2">A79+1</f>
        <v>67</v>
      </c>
      <c r="B80" s="37" t="s">
        <v>116</v>
      </c>
      <c r="C80" s="8" t="s">
        <v>16</v>
      </c>
      <c r="D80" s="8" t="s">
        <v>79</v>
      </c>
      <c r="E80" s="8" t="s">
        <v>84</v>
      </c>
      <c r="F80" s="8" t="s">
        <v>81</v>
      </c>
      <c r="G80" s="9">
        <v>1615514.5821100001</v>
      </c>
      <c r="H80" s="9">
        <v>1615514.5821100001</v>
      </c>
      <c r="I80" s="9">
        <v>1615514.5821100001</v>
      </c>
    </row>
    <row r="81" spans="1:9" ht="26.25" customHeight="1" x14ac:dyDescent="0.2">
      <c r="A81" s="26">
        <f t="shared" si="2"/>
        <v>68</v>
      </c>
      <c r="B81" s="37" t="s">
        <v>117</v>
      </c>
      <c r="C81" s="20" t="s">
        <v>16</v>
      </c>
      <c r="D81" s="20" t="s">
        <v>79</v>
      </c>
      <c r="E81" s="20" t="s">
        <v>84</v>
      </c>
      <c r="F81" s="20" t="s">
        <v>82</v>
      </c>
      <c r="G81" s="22">
        <v>487885.41789000004</v>
      </c>
      <c r="H81" s="22">
        <v>487885.41789000004</v>
      </c>
      <c r="I81" s="22">
        <v>487885.41789000004</v>
      </c>
    </row>
    <row r="82" spans="1:9" ht="9.9499999999999993" customHeight="1" x14ac:dyDescent="0.2">
      <c r="A82" s="26">
        <f t="shared" si="2"/>
        <v>69</v>
      </c>
      <c r="B82" s="37" t="s">
        <v>109</v>
      </c>
      <c r="C82" s="8" t="s">
        <v>16</v>
      </c>
      <c r="D82" s="8" t="s">
        <v>79</v>
      </c>
      <c r="E82" s="8" t="s">
        <v>85</v>
      </c>
      <c r="F82" s="8" t="s">
        <v>24</v>
      </c>
      <c r="G82" s="9">
        <v>631600</v>
      </c>
      <c r="H82" s="9">
        <v>0</v>
      </c>
      <c r="I82" s="9">
        <v>0</v>
      </c>
    </row>
    <row r="83" spans="1:9" ht="9.9499999999999993" customHeight="1" x14ac:dyDescent="0.2">
      <c r="A83" s="26">
        <f t="shared" si="2"/>
        <v>70</v>
      </c>
      <c r="B83" s="37" t="s">
        <v>109</v>
      </c>
      <c r="C83" s="8" t="s">
        <v>16</v>
      </c>
      <c r="D83" s="8" t="s">
        <v>79</v>
      </c>
      <c r="E83" s="8" t="s">
        <v>43</v>
      </c>
      <c r="F83" s="8" t="s">
        <v>24</v>
      </c>
      <c r="G83" s="9">
        <v>101040</v>
      </c>
      <c r="H83" s="9">
        <v>101040</v>
      </c>
      <c r="I83" s="9">
        <v>101040</v>
      </c>
    </row>
    <row r="84" spans="1:9" ht="9.9499999999999993" customHeight="1" x14ac:dyDescent="0.2">
      <c r="A84" s="26">
        <f t="shared" si="2"/>
        <v>71</v>
      </c>
      <c r="B84" s="37" t="s">
        <v>109</v>
      </c>
      <c r="C84" s="8" t="s">
        <v>16</v>
      </c>
      <c r="D84" s="8" t="s">
        <v>89</v>
      </c>
      <c r="E84" s="8" t="s">
        <v>90</v>
      </c>
      <c r="F84" s="8" t="s">
        <v>24</v>
      </c>
      <c r="G84" s="9">
        <v>31000</v>
      </c>
      <c r="H84" s="9">
        <v>31000</v>
      </c>
      <c r="I84" s="9">
        <v>31000</v>
      </c>
    </row>
    <row r="85" spans="1:9" ht="9.9499999999999993" customHeight="1" x14ac:dyDescent="0.2">
      <c r="A85" s="23"/>
      <c r="B85" s="39" t="s">
        <v>121</v>
      </c>
      <c r="C85" s="23"/>
      <c r="D85" s="23"/>
      <c r="E85" s="23"/>
      <c r="F85" s="23"/>
      <c r="G85" s="24">
        <f>SUM(G71:G84)</f>
        <v>6607722.0021099998</v>
      </c>
      <c r="H85" s="24">
        <f t="shared" ref="H85:I85" si="3">SUM(H71:H84)</f>
        <v>5649488</v>
      </c>
      <c r="I85" s="24">
        <f t="shared" si="3"/>
        <v>5688154</v>
      </c>
    </row>
    <row r="87" spans="1:9" ht="12.75" customHeight="1" x14ac:dyDescent="0.2">
      <c r="H87" s="31"/>
    </row>
    <row r="89" spans="1:9" ht="12.75" customHeight="1" x14ac:dyDescent="0.2">
      <c r="G89" s="54"/>
      <c r="H89" s="54"/>
      <c r="I89" s="54"/>
    </row>
    <row r="92" spans="1:9" ht="12.75" customHeight="1" x14ac:dyDescent="0.2">
      <c r="G92" s="54"/>
      <c r="H92" s="54"/>
      <c r="I92" s="54"/>
    </row>
  </sheetData>
  <mergeCells count="11">
    <mergeCell ref="A12:B12"/>
    <mergeCell ref="G2:I2"/>
    <mergeCell ref="A9:A10"/>
    <mergeCell ref="B9:B10"/>
    <mergeCell ref="A5:I5"/>
    <mergeCell ref="A6:I6"/>
    <mergeCell ref="A7:B7"/>
    <mergeCell ref="C9:F9"/>
    <mergeCell ref="G9:G10"/>
    <mergeCell ref="H9:H10"/>
    <mergeCell ref="I9:I10"/>
  </mergeCells>
  <pageMargins left="0.98425196850393704" right="0.39370078740157483" top="0.39370078740157483" bottom="0.39370078740157483" header="0.19685039370078741" footer="0.19685039370078741"/>
  <pageSetup paperSize="9"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СБР</vt:lpstr>
      <vt:lpstr>СБР!BFT_Print_Titles</vt:lpstr>
      <vt:lpstr>СБР!LAST_CELL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Гл. Бух</dc:creator>
  <dc:description>POI HSSF rep:2.54.0.91</dc:description>
  <cp:lastModifiedBy>anna</cp:lastModifiedBy>
  <cp:lastPrinted>2022-07-07T15:02:12Z</cp:lastPrinted>
  <dcterms:created xsi:type="dcterms:W3CDTF">2022-01-31T08:22:53Z</dcterms:created>
  <dcterms:modified xsi:type="dcterms:W3CDTF">2022-12-25T10:44:05Z</dcterms:modified>
</cp:coreProperties>
</file>